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K15" i="2" l="1"/>
  <c r="K14" i="2" s="1"/>
  <c r="K19" i="2"/>
  <c r="K18" i="2" s="1"/>
  <c r="K17" i="2"/>
  <c r="K16" i="2" s="1"/>
  <c r="K13" i="2"/>
  <c r="K12" i="2" s="1"/>
  <c r="K11" i="2"/>
  <c r="K10" i="2"/>
  <c r="I18" i="2"/>
  <c r="H18" i="2"/>
  <c r="G18" i="2"/>
  <c r="F18" i="2"/>
  <c r="E18" i="2"/>
  <c r="D18" i="2"/>
  <c r="I16" i="2"/>
  <c r="H16" i="2"/>
  <c r="G16" i="2"/>
  <c r="E16" i="2"/>
  <c r="D16" i="2"/>
  <c r="J14" i="2"/>
  <c r="I14" i="2"/>
  <c r="H14" i="2"/>
  <c r="G14" i="2"/>
  <c r="F14" i="2"/>
  <c r="E14" i="2"/>
  <c r="D14" i="2"/>
  <c r="I12" i="2"/>
  <c r="H12" i="2"/>
  <c r="G12" i="2"/>
  <c r="F12" i="2"/>
  <c r="E12" i="2"/>
  <c r="D12" i="2"/>
  <c r="J9" i="2"/>
  <c r="I9" i="2"/>
  <c r="H9" i="2"/>
  <c r="G9" i="2"/>
  <c r="F9" i="2"/>
  <c r="E9" i="2"/>
  <c r="D9" i="2"/>
  <c r="G20" i="2" l="1"/>
  <c r="F20" i="2"/>
  <c r="J20" i="2"/>
  <c r="D20" i="2"/>
  <c r="H20" i="2"/>
  <c r="K9" i="2"/>
  <c r="K20" i="2" s="1"/>
  <c r="E20" i="2"/>
  <c r="I20" i="2"/>
</calcChain>
</file>

<file path=xl/sharedStrings.xml><?xml version="1.0" encoding="utf-8"?>
<sst xmlns="http://schemas.openxmlformats.org/spreadsheetml/2006/main" count="32" uniqueCount="32">
  <si>
    <t>Наименование (сельского) городского поселения</t>
  </si>
  <si>
    <t>Гатчинский район</t>
  </si>
  <si>
    <t>Войсковицкое сельское поселение</t>
  </si>
  <si>
    <t>Волховский  район</t>
  </si>
  <si>
    <t>Вындиноостровское сельское поселение</t>
  </si>
  <si>
    <t>№3940 от 13.10.2016</t>
  </si>
  <si>
    <t>Всего</t>
  </si>
  <si>
    <t>Сланцевский район</t>
  </si>
  <si>
    <t>Выскатское сельское поселение</t>
  </si>
  <si>
    <t>№4721 от 29.11.16</t>
  </si>
  <si>
    <t>Лужский район</t>
  </si>
  <si>
    <t>№ Заявки на оплату расходов</t>
  </si>
  <si>
    <t>№ платежного поручения</t>
  </si>
  <si>
    <t>№ 395322 от 18.10.16, № 400041 от 25.10.16,№ 421063 от 01.12.16</t>
  </si>
  <si>
    <t>№395321 от 18.10.16</t>
  </si>
  <si>
    <t>№3941 от 13.10.2016,                        № 4011 от 19.10.2016, №4702 от 29.11.16</t>
  </si>
  <si>
    <t>№421054 от  01.12.2016</t>
  </si>
  <si>
    <t>Приозерский  район</t>
  </si>
  <si>
    <t>№4857 от 07.12.2016</t>
  </si>
  <si>
    <t>Плодовское  сельское поселение</t>
  </si>
  <si>
    <t>№428879 от  09.12.2016</t>
  </si>
  <si>
    <t>№ 5022 от 13.12.2016</t>
  </si>
  <si>
    <t xml:space="preserve">№ 4307  от 09.11.16, №4889 от 08.12.2016 </t>
  </si>
  <si>
    <t>№411873 от 15.11.16, №430950 от 14.12.16</t>
  </si>
  <si>
    <t>№431813 от 15.12.16</t>
  </si>
  <si>
    <t>Колчановское  сельское поселение</t>
  </si>
  <si>
    <t>Осьминское сельское поселение</t>
  </si>
  <si>
    <t>Сумма, тыс.руб.</t>
  </si>
  <si>
    <t>тыс.руб.</t>
  </si>
  <si>
    <t>на 01.01.2017</t>
  </si>
  <si>
    <t xml:space="preserve">Финансирование за счет средств областного бюджета Ленинградской области </t>
  </si>
  <si>
    <t>Грантовая поддержка местных инициатив граждан, проживающих в сельской местности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</si>
</sst>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top" wrapText="1"/>
    </xf>
    <xf numFmtId="0" fontId="2" fillId="0" borderId="0" xfId="0" applyFont="1"/>
    <xf numFmtId="0" fontId="1" fillId="0" borderId="4" xfId="0" applyFont="1" applyBorder="1" applyAlignment="1">
      <alignment horizontal="left" vertical="top" wrapText="1"/>
    </xf>
    <xf numFmtId="4" fontId="1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4" fontId="1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/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0"/>
  <sheetViews>
    <sheetView tabSelected="1" workbookViewId="0">
      <selection activeCell="A4" sqref="A4:L4"/>
    </sheetView>
  </sheetViews>
  <sheetFormatPr defaultRowHeight="15" x14ac:dyDescent="0.25"/>
  <cols>
    <col min="1" max="1" width="30.7109375" style="1" customWidth="1"/>
    <col min="2" max="2" width="17.28515625" style="1" hidden="1" customWidth="1"/>
    <col min="3" max="3" width="17" style="1" hidden="1" customWidth="1"/>
    <col min="4" max="4" width="13.140625" style="1" hidden="1" customWidth="1"/>
    <col min="5" max="6" width="12.140625" style="1" hidden="1" customWidth="1"/>
    <col min="7" max="8" width="11.140625" style="1" hidden="1" customWidth="1"/>
    <col min="9" max="9" width="11.28515625" style="1" hidden="1" customWidth="1"/>
    <col min="10" max="10" width="11.140625" style="1" hidden="1" customWidth="1"/>
    <col min="11" max="11" width="26.85546875" style="1" customWidth="1"/>
    <col min="12" max="12" width="7.28515625" style="19" customWidth="1"/>
    <col min="13" max="16384" width="9.140625" style="1"/>
  </cols>
  <sheetData>
    <row r="2" spans="1:21" x14ac:dyDescent="0.25">
      <c r="A2" s="1" t="s">
        <v>30</v>
      </c>
    </row>
    <row r="4" spans="1:21" ht="49.5" customHeight="1" x14ac:dyDescent="0.25">
      <c r="A4" s="30" t="s">
        <v>31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25"/>
      <c r="N4" s="25"/>
      <c r="O4" s="25"/>
    </row>
    <row r="5" spans="1:21" ht="31.5" customHeight="1" x14ac:dyDescent="0.25">
      <c r="A5" s="30" t="s">
        <v>29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28"/>
      <c r="M5" s="25"/>
      <c r="N5" s="25"/>
      <c r="O5" s="25"/>
    </row>
    <row r="6" spans="1:21" ht="13.5" customHeight="1" x14ac:dyDescent="0.25">
      <c r="A6" s="28" t="s">
        <v>28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9"/>
      <c r="M6" s="25"/>
      <c r="N6" s="25"/>
      <c r="O6" s="25"/>
    </row>
    <row r="7" spans="1:21" ht="33.75" customHeight="1" x14ac:dyDescent="0.25">
      <c r="A7" s="31" t="s">
        <v>0</v>
      </c>
      <c r="B7" s="32" t="s">
        <v>11</v>
      </c>
      <c r="C7" s="32" t="s">
        <v>12</v>
      </c>
      <c r="D7" s="34" t="s">
        <v>27</v>
      </c>
      <c r="E7" s="35"/>
      <c r="F7" s="35"/>
      <c r="G7" s="35"/>
      <c r="H7" s="35"/>
      <c r="I7" s="35"/>
      <c r="J7" s="35"/>
      <c r="K7" s="36"/>
      <c r="L7" s="20"/>
      <c r="M7" s="2"/>
      <c r="N7" s="2"/>
      <c r="O7" s="2"/>
      <c r="P7" s="2"/>
      <c r="Q7" s="2"/>
      <c r="R7" s="2"/>
      <c r="S7" s="2"/>
      <c r="T7" s="2"/>
      <c r="U7" s="2"/>
    </row>
    <row r="8" spans="1:21" ht="45" customHeight="1" x14ac:dyDescent="0.25">
      <c r="A8" s="31"/>
      <c r="B8" s="33"/>
      <c r="C8" s="33"/>
      <c r="D8" s="37"/>
      <c r="E8" s="38"/>
      <c r="F8" s="38"/>
      <c r="G8" s="38"/>
      <c r="H8" s="38"/>
      <c r="I8" s="38"/>
      <c r="J8" s="38"/>
      <c r="K8" s="39"/>
      <c r="L8" s="2"/>
    </row>
    <row r="9" spans="1:21" ht="24.75" customHeight="1" x14ac:dyDescent="0.25">
      <c r="A9" s="8" t="s">
        <v>3</v>
      </c>
      <c r="B9" s="13"/>
      <c r="C9" s="13"/>
      <c r="D9" s="13">
        <f>D10+D11</f>
        <v>76590</v>
      </c>
      <c r="E9" s="13">
        <f t="shared" ref="E9:K9" si="0">E10+E11</f>
        <v>62220</v>
      </c>
      <c r="F9" s="13">
        <f t="shared" si="0"/>
        <v>0</v>
      </c>
      <c r="G9" s="13">
        <f t="shared" si="0"/>
        <v>242090</v>
      </c>
      <c r="H9" s="13">
        <f t="shared" si="0"/>
        <v>0</v>
      </c>
      <c r="I9" s="13">
        <f t="shared" si="0"/>
        <v>0</v>
      </c>
      <c r="J9" s="13">
        <f t="shared" si="0"/>
        <v>796200</v>
      </c>
      <c r="K9" s="6">
        <f t="shared" si="0"/>
        <v>1177.0999999999999</v>
      </c>
      <c r="L9" s="21"/>
    </row>
    <row r="10" spans="1:21" ht="42" customHeight="1" x14ac:dyDescent="0.25">
      <c r="A10" s="4" t="s">
        <v>4</v>
      </c>
      <c r="B10" s="9" t="s">
        <v>15</v>
      </c>
      <c r="C10" s="9" t="s">
        <v>13</v>
      </c>
      <c r="D10" s="5">
        <v>76590</v>
      </c>
      <c r="E10" s="5">
        <v>62220</v>
      </c>
      <c r="F10" s="5"/>
      <c r="G10" s="5">
        <v>242090</v>
      </c>
      <c r="H10" s="12"/>
      <c r="I10" s="11"/>
      <c r="J10" s="11"/>
      <c r="K10" s="5">
        <f>SUM(D10:J10)/1000</f>
        <v>380.9</v>
      </c>
      <c r="L10" s="22"/>
    </row>
    <row r="11" spans="1:21" ht="40.5" customHeight="1" x14ac:dyDescent="0.25">
      <c r="A11" s="4" t="s">
        <v>25</v>
      </c>
      <c r="B11" s="9" t="s">
        <v>21</v>
      </c>
      <c r="C11" s="9" t="s">
        <v>24</v>
      </c>
      <c r="D11" s="11"/>
      <c r="E11" s="11"/>
      <c r="F11" s="11"/>
      <c r="G11" s="11"/>
      <c r="H11" s="14"/>
      <c r="I11" s="11"/>
      <c r="J11" s="11">
        <v>796200</v>
      </c>
      <c r="K11" s="5">
        <f>SUM(D11:J11)/1000</f>
        <v>796.2</v>
      </c>
      <c r="L11" s="22"/>
    </row>
    <row r="12" spans="1:21" ht="26.25" customHeight="1" x14ac:dyDescent="0.25">
      <c r="A12" s="7" t="s">
        <v>1</v>
      </c>
      <c r="B12" s="10"/>
      <c r="C12" s="10"/>
      <c r="D12" s="10">
        <f>D13</f>
        <v>504300</v>
      </c>
      <c r="E12" s="10">
        <f t="shared" ref="E12:K12" si="1">E13</f>
        <v>0</v>
      </c>
      <c r="F12" s="10">
        <f t="shared" si="1"/>
        <v>0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/>
      <c r="K12" s="6">
        <f t="shared" si="1"/>
        <v>504.3</v>
      </c>
      <c r="L12" s="21"/>
    </row>
    <row r="13" spans="1:21" ht="31.5" customHeight="1" x14ac:dyDescent="0.25">
      <c r="A13" s="26" t="s">
        <v>2</v>
      </c>
      <c r="B13" s="9" t="s">
        <v>5</v>
      </c>
      <c r="C13" s="9" t="s">
        <v>14</v>
      </c>
      <c r="D13" s="5">
        <v>504300</v>
      </c>
      <c r="E13" s="5"/>
      <c r="F13" s="5"/>
      <c r="G13" s="5"/>
      <c r="H13" s="12"/>
      <c r="I13" s="14"/>
      <c r="J13" s="14"/>
      <c r="K13" s="5">
        <f>SUM(D13:I13)/1000</f>
        <v>504.3</v>
      </c>
      <c r="L13" s="22"/>
    </row>
    <row r="14" spans="1:21" s="3" customFormat="1" ht="25.5" customHeight="1" x14ac:dyDescent="0.2">
      <c r="A14" s="27" t="s">
        <v>10</v>
      </c>
      <c r="B14" s="10"/>
      <c r="C14" s="10"/>
      <c r="D14" s="17">
        <f>D15</f>
        <v>0</v>
      </c>
      <c r="E14" s="17">
        <f t="shared" ref="E14:K14" si="2">E15</f>
        <v>0</v>
      </c>
      <c r="F14" s="17">
        <f t="shared" si="2"/>
        <v>7899.36</v>
      </c>
      <c r="G14" s="17">
        <f t="shared" si="2"/>
        <v>0</v>
      </c>
      <c r="H14" s="17">
        <f t="shared" si="2"/>
        <v>0</v>
      </c>
      <c r="I14" s="17">
        <f t="shared" si="2"/>
        <v>175700.64</v>
      </c>
      <c r="J14" s="17">
        <f t="shared" si="2"/>
        <v>0</v>
      </c>
      <c r="K14" s="17">
        <f t="shared" si="2"/>
        <v>183.6</v>
      </c>
      <c r="L14" s="23"/>
    </row>
    <row r="15" spans="1:21" ht="29.25" customHeight="1" x14ac:dyDescent="0.25">
      <c r="A15" s="26" t="s">
        <v>26</v>
      </c>
      <c r="B15" s="9" t="s">
        <v>22</v>
      </c>
      <c r="C15" s="9" t="s">
        <v>23</v>
      </c>
      <c r="D15" s="5"/>
      <c r="E15" s="5"/>
      <c r="F15" s="5">
        <v>7899.36</v>
      </c>
      <c r="G15" s="5"/>
      <c r="H15" s="12"/>
      <c r="I15" s="11">
        <v>175700.64</v>
      </c>
      <c r="J15" s="11"/>
      <c r="K15" s="5">
        <f>SUM(D15:I15)/1000</f>
        <v>183.6</v>
      </c>
      <c r="L15" s="22"/>
    </row>
    <row r="16" spans="1:21" s="3" customFormat="1" ht="20.25" customHeight="1" x14ac:dyDescent="0.2">
      <c r="A16" s="27" t="s">
        <v>7</v>
      </c>
      <c r="B16" s="15"/>
      <c r="C16" s="6"/>
      <c r="D16" s="17">
        <f>D17</f>
        <v>0</v>
      </c>
      <c r="E16" s="17">
        <f t="shared" ref="E16:I16" si="3">E17</f>
        <v>0</v>
      </c>
      <c r="F16" s="17"/>
      <c r="G16" s="17">
        <f t="shared" si="3"/>
        <v>300000</v>
      </c>
      <c r="H16" s="17">
        <f t="shared" si="3"/>
        <v>0</v>
      </c>
      <c r="I16" s="17">
        <f t="shared" si="3"/>
        <v>0</v>
      </c>
      <c r="J16" s="17"/>
      <c r="K16" s="17">
        <f>K17</f>
        <v>300</v>
      </c>
      <c r="L16" s="23"/>
    </row>
    <row r="17" spans="1:12" ht="33" customHeight="1" x14ac:dyDescent="0.25">
      <c r="A17" s="26" t="s">
        <v>8</v>
      </c>
      <c r="B17" s="9" t="s">
        <v>9</v>
      </c>
      <c r="C17" s="9" t="s">
        <v>16</v>
      </c>
      <c r="D17" s="5"/>
      <c r="E17" s="5"/>
      <c r="F17" s="5"/>
      <c r="G17" s="5">
        <v>300000</v>
      </c>
      <c r="H17" s="12"/>
      <c r="I17" s="14"/>
      <c r="J17" s="14"/>
      <c r="K17" s="5">
        <f>SUM(D17:I17)/1000</f>
        <v>300</v>
      </c>
      <c r="L17" s="22"/>
    </row>
    <row r="18" spans="1:12" ht="28.5" customHeight="1" x14ac:dyDescent="0.25">
      <c r="A18" s="27" t="s">
        <v>17</v>
      </c>
      <c r="B18" s="9"/>
      <c r="C18" s="16"/>
      <c r="D18" s="16">
        <f t="shared" ref="D18:I18" si="4">D19</f>
        <v>0</v>
      </c>
      <c r="E18" s="16">
        <f t="shared" si="4"/>
        <v>0</v>
      </c>
      <c r="F18" s="16">
        <f t="shared" si="4"/>
        <v>0</v>
      </c>
      <c r="G18" s="16">
        <f t="shared" si="4"/>
        <v>0</v>
      </c>
      <c r="H18" s="16">
        <f t="shared" si="4"/>
        <v>835000</v>
      </c>
      <c r="I18" s="16">
        <f t="shared" si="4"/>
        <v>0</v>
      </c>
      <c r="J18" s="16"/>
      <c r="K18" s="17">
        <f t="shared" ref="K18" si="5">K19</f>
        <v>835</v>
      </c>
      <c r="L18" s="22"/>
    </row>
    <row r="19" spans="1:12" ht="36.75" customHeight="1" x14ac:dyDescent="0.25">
      <c r="A19" s="26" t="s">
        <v>19</v>
      </c>
      <c r="B19" s="9" t="s">
        <v>18</v>
      </c>
      <c r="C19" s="9" t="s">
        <v>20</v>
      </c>
      <c r="D19" s="5"/>
      <c r="E19" s="5"/>
      <c r="F19" s="5"/>
      <c r="G19" s="5"/>
      <c r="H19" s="5">
        <v>835000</v>
      </c>
      <c r="I19" s="14"/>
      <c r="J19" s="14"/>
      <c r="K19" s="5">
        <f>SUM(D19:I19)/1000</f>
        <v>835</v>
      </c>
      <c r="L19" s="22"/>
    </row>
    <row r="20" spans="1:12" ht="26.25" customHeight="1" x14ac:dyDescent="0.25">
      <c r="A20" s="27" t="s">
        <v>6</v>
      </c>
      <c r="B20" s="15"/>
      <c r="C20" s="15"/>
      <c r="D20" s="18">
        <f>D12+D9+D14+D16+D18</f>
        <v>580890</v>
      </c>
      <c r="E20" s="18">
        <f t="shared" ref="E20:J20" si="6">E12+E9+E14+E16+E18</f>
        <v>62220</v>
      </c>
      <c r="F20" s="18">
        <f t="shared" si="6"/>
        <v>7899.36</v>
      </c>
      <c r="G20" s="18">
        <f t="shared" si="6"/>
        <v>542090</v>
      </c>
      <c r="H20" s="18">
        <f t="shared" si="6"/>
        <v>835000</v>
      </c>
      <c r="I20" s="18">
        <f t="shared" si="6"/>
        <v>175700.64</v>
      </c>
      <c r="J20" s="18">
        <f t="shared" si="6"/>
        <v>796200</v>
      </c>
      <c r="K20" s="18">
        <f>K9+K12+K14+K16+K18</f>
        <v>3000</v>
      </c>
      <c r="L20" s="24"/>
    </row>
  </sheetData>
  <mergeCells count="6">
    <mergeCell ref="A4:L4"/>
    <mergeCell ref="D7:K8"/>
    <mergeCell ref="A5:K5"/>
    <mergeCell ref="A7:A8"/>
    <mergeCell ref="B7:B8"/>
    <mergeCell ref="C7:C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2017-01-12T12:51:20Z</dcterms:modified>
</cp:coreProperties>
</file>